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3320" windowHeight="11715" activeTab="0"/>
  </bookViews>
  <sheets>
    <sheet name="список на Согл" sheetId="1" r:id="rId1"/>
  </sheets>
  <definedNames/>
  <calcPr fullCalcOnLoad="1"/>
</workbook>
</file>

<file path=xl/sharedStrings.xml><?xml version="1.0" encoding="utf-8"?>
<sst xmlns="http://schemas.openxmlformats.org/spreadsheetml/2006/main" count="236" uniqueCount="148">
  <si>
    <t>№ заявки</t>
  </si>
  <si>
    <t>Софинансирование МО</t>
  </si>
  <si>
    <t>Софинансирование населения</t>
  </si>
  <si>
    <t>Областня субсидия</t>
  </si>
  <si>
    <t>Общая стоимость</t>
  </si>
  <si>
    <t>№ п/п</t>
  </si>
  <si>
    <t>Уржумский район</t>
  </si>
  <si>
    <t>Слободской район</t>
  </si>
  <si>
    <t>Советский район</t>
  </si>
  <si>
    <t>Зуевский район</t>
  </si>
  <si>
    <t>Вятскополянский район</t>
  </si>
  <si>
    <t>Кирово-Чепецкий район</t>
  </si>
  <si>
    <t>Оричевский район</t>
  </si>
  <si>
    <t>219-п</t>
  </si>
  <si>
    <t>Савиновское сельское поселение</t>
  </si>
  <si>
    <t>ремонт пруда и устройство противопожарного пирса, дер. Савиново</t>
  </si>
  <si>
    <t>027-го</t>
  </si>
  <si>
    <t>город Вятские Поляны</t>
  </si>
  <si>
    <t>046-го</t>
  </si>
  <si>
    <t>город Слободской</t>
  </si>
  <si>
    <t>«Мы ждем перемен», асфальтирование придомовой территории у д. 51а по ул. Грина, г. Слободской</t>
  </si>
  <si>
    <t>045-го</t>
  </si>
  <si>
    <t>«Гостеприимный гриновский дворик», асфальтирование придомовой территории у д. 41 по ул. Грина, г. Слободской</t>
  </si>
  <si>
    <t>058-го</t>
  </si>
  <si>
    <t>«Наш общий двор», асфальтирование придомовой территории у д. 115 по ул. Советская, г. Слободской</t>
  </si>
  <si>
    <t>053-го</t>
  </si>
  <si>
    <t>«Внимание, территория детства!», оборудование парковки для автотранспорта у д. 25 по ул. Набережная, г. Слободской</t>
  </si>
  <si>
    <t>026-го</t>
  </si>
  <si>
    <t>054-го</t>
  </si>
  <si>
    <t>«Первомайская площадь», благоустройство площади в Первомайском микрорайоне, г. Слободской</t>
  </si>
  <si>
    <t>063-го</t>
  </si>
  <si>
    <t>«Дети будущего», установка оборудования на детской площадке во дворе д. 1 и д. 1а по ул. Вятский тракт и д. 36 по ул. Вятская, г. Слободской</t>
  </si>
  <si>
    <t>073-го</t>
  </si>
  <si>
    <t>«Волшебная полянка», установка оборудования на детской игровой площадке, микрорайон Пестовы, г. Слободской</t>
  </si>
  <si>
    <t>060-го</t>
  </si>
  <si>
    <t>«Детская радость», обустройство детской площадки у д. 26 по ул. Энгельса, г. Слободской</t>
  </si>
  <si>
    <t>052-го</t>
  </si>
  <si>
    <t>008-го</t>
  </si>
  <si>
    <t>Вахрушевское городское поселение</t>
  </si>
  <si>
    <t>050-го</t>
  </si>
  <si>
    <t>042-го</t>
  </si>
  <si>
    <t>069-го</t>
  </si>
  <si>
    <t>«Солнечная поляна», устройство детской площадки у д. 11 по ул. Халтурина, г. Слободской</t>
  </si>
  <si>
    <t>039-го</t>
  </si>
  <si>
    <t>011-го</t>
  </si>
  <si>
    <t>020-го</t>
  </si>
  <si>
    <t>055-го</t>
  </si>
  <si>
    <t>«Хороший двор», асфальтирование придомовой территории у д. 46 по ул. Слободская, г. Слободской</t>
  </si>
  <si>
    <t>043-го</t>
  </si>
  <si>
    <t>«Дорога к дому», асфальтирование придомовой территории у д. 39 по ул. Грина, г. Слободской</t>
  </si>
  <si>
    <t>036-го</t>
  </si>
  <si>
    <t>067-го</t>
  </si>
  <si>
    <t>«Детский мир», установка оборудования на детской спортивной площадке у д. 100 по ул. Гоголя, г. Слободской</t>
  </si>
  <si>
    <t>083-го</t>
  </si>
  <si>
    <t>Зуевское городское поселение</t>
  </si>
  <si>
    <t>021-го</t>
  </si>
  <si>
    <t>028-го</t>
  </si>
  <si>
    <t>056-го</t>
  </si>
  <si>
    <t>«С заботой о зрителе», асфальтирование прилегающей территории к зданию Дома культуры имени Горького по адресу: ул. Советская, д. 100, г. Слободской</t>
  </si>
  <si>
    <t>048-го</t>
  </si>
  <si>
    <t>«Двор моей мечты», асфальтирование придомовой территории у д. 127 по ул. Красноармейской, г. Слободской</t>
  </si>
  <si>
    <t>004-го</t>
  </si>
  <si>
    <t>031-го</t>
  </si>
  <si>
    <t>064-го</t>
  </si>
  <si>
    <t>«Тротуар искусства», асфальтирование тротуаров по ул. Горького от д. 4 до ул. Советская, г. Слободской</t>
  </si>
  <si>
    <t>065-го</t>
  </si>
  <si>
    <t>«Тротуар мечты», асфальтирование тротуаров по ул. Слободской от д. 53 до ул. Городищенская, г. Слободской</t>
  </si>
  <si>
    <t>012-го</t>
  </si>
  <si>
    <t>030-го</t>
  </si>
  <si>
    <t>066-го</t>
  </si>
  <si>
    <t>«Тротуары по ул.Горького», асфальтирование тротуаров по ул. Горького от ул. Дерышева до ул. Вятский Тракт, г. Слободской</t>
  </si>
  <si>
    <t>006-го</t>
  </si>
  <si>
    <t>033-го</t>
  </si>
  <si>
    <t>037-го</t>
  </si>
  <si>
    <t>023-го</t>
  </si>
  <si>
    <t>068-го</t>
  </si>
  <si>
    <t>«Юнга», установка оборудования на детской игровой площадке у д. 37 по ул. Грина, г. Слободской</t>
  </si>
  <si>
    <t>071-го</t>
  </si>
  <si>
    <t>062-го</t>
  </si>
  <si>
    <t>«Центр города», асфальтирование тротуаров по ул. Вятская от д. 19 до ул. Ленина, г. Слободской</t>
  </si>
  <si>
    <t>061-го</t>
  </si>
  <si>
    <t>047-го</t>
  </si>
  <si>
    <t>«Ремесленная Слобода», ремонт помещений выставочного зала народных художественных промыслов, расположенных по адресу: ул. Октябрьская, д. 46, г. Слободской</t>
  </si>
  <si>
    <t xml:space="preserve">Наименование
инвестиционной программы (проекта)
</t>
  </si>
  <si>
    <t>по имени</t>
  </si>
  <si>
    <t>Сумма МО+внебюджетные источники</t>
  </si>
  <si>
    <t>РАЙОН</t>
  </si>
  <si>
    <t>Софинансирование ЮЛ</t>
  </si>
  <si>
    <t>«Детям – безопасную дорогу», ремонт тротуаров и обустройство регулируемых пешеходных переходов возле образовательных учреждений, г. Вятские Поляны</t>
  </si>
  <si>
    <t>«Дети, спорт и красота – это Родина моя!», ремонт помещений муниципального казенного учреждения дополнительного образования детско-юношеского военно-спортивного патриотического центра «Эдельвейс» имени генерала армии В.Ф. Маргелова,                   г. Вятские Поляны</t>
  </si>
  <si>
    <t>«Свет в моем окне», замена деревянных оконных блоков на энергосберегающие пластиковые в здании спортивного комплекса «Красный Якорь» по адресу: проспект Гагарина, д. 27, г. Слободской</t>
  </si>
  <si>
    <t>«Городской парк», благоустройство городского парка, г. Слободской</t>
  </si>
  <si>
    <t>«Двор, что город, изба, что терем», ремонт сцены зрительного зала с установкой осветительного оборудования муниципального бюджетного учреждения культуры центр национальных культур «ЭтноМир», г. Вятские Поляны</t>
  </si>
  <si>
    <t>«Площадь влюбленных – продолжение», ремонт асфальтобетонного покрытия проезжей части у Никольского собора, г. Вятские Поляны</t>
  </si>
  <si>
    <t>«Цирковые витражи», замена оконных и дверных блоков, светильников в помещении цирковой студии «Чарли» муниципального бюджетного учреждения культуры Дворец культуры «Победа», г. Вятские Поляны</t>
  </si>
  <si>
    <t>«С Мира по нитке», ремонт придомовой территории по ул. Мира, д. 1, пгт Вахруши</t>
  </si>
  <si>
    <t>«Клуб – наш дом!», косметический ремонт внутри клуба «Спартаковец», ул. Азина, д. 56, г. Вятские Поляны</t>
  </si>
  <si>
    <t>«На Свободы с чистой совестью», ремонт проезжей части ул. Свободы от д. 28 до д. 44, пгт Вахруши</t>
  </si>
  <si>
    <t>«Обитель музыки живой – 2», перепланировка и переустройство помещений для актового зала муниципального образовательного учреждения дополнительного образования детская школа искусств, г. Вятские Поляны</t>
  </si>
  <si>
    <t>«Тротуары для детей и не только», асфальтирование тротуаров по ул. Октябрьская от ул. Бакулева до ул. Бабушкина, по ул. Бабушкина от д. 16 до ул. Октябрьская,                       г. Слободской</t>
  </si>
  <si>
    <t>«Алые паруса», асфальтирование тротуаров по ул. Вятский тракт от ул. Большевиков до ул. Горького, г. Слободской</t>
  </si>
  <si>
    <t>«Дорога в школу», ремонт участков тротуаров по ул. Воровского от ул. Луначарского до ул. Куйбышева и по ул. Куйбышева от ул. Воровского до ул. Ленина, г. Зуевка</t>
  </si>
  <si>
    <t>ИТОГО по поселению:</t>
  </si>
  <si>
    <t>«Здесь красиво заживем», ремонт придомовой территории по ул. Кирова, д. 18, пгт Вахруши</t>
  </si>
  <si>
    <t>«Построим всем миром», строительство детской площадки у д. 20 по ул. Кирова, пгт Вахруши</t>
  </si>
  <si>
    <t>«Комфорт превыше всего», ремонт тротуара по ул. Рабочая от ул. Ленина до ул. Труда, пгт Вахруши</t>
  </si>
  <si>
    <t>«Талисмания», установка детской спортивной площадки в микрорайоне «Железнодорожный», г. Вятские Поляны</t>
  </si>
  <si>
    <t>«Дорога жизни», ремонт асфальтобетонного покрытия дворовой территории по ул. Кукина, д. 11/13, г. Вятские Поляны</t>
  </si>
  <si>
    <t>«Команда нашего двора», устройство ограждения на мини-футбольной площадке во дворе домов по ул. Кукина, д. 15/27, г. Вятские Поляны</t>
  </si>
  <si>
    <t>«Жизнь без ям», ремонт асфальтобетонного покрытия дворовой территории по ул. Школьная, д. 51, г. Вятские Поляны</t>
  </si>
  <si>
    <t>«Жемчужина города», ремонт асфальтобетонного покрытия по ул. Школьная от ул. Урицкого до ул. Пароходная, г. Вятские Поляны</t>
  </si>
  <si>
    <t>«Вятский синдром», устройство щебеночного покрытия участков дорог, микрорайон Западный-2, г. Вятские Поляны</t>
  </si>
  <si>
    <t>«Дорога мира и добра», ремонт участка асфальтобетонного покрытия дороги и тротуаров по ул. Мира от ул. Кирова до д. 46, г. Вятские Поляны</t>
  </si>
  <si>
    <t>Район/ГО</t>
  </si>
  <si>
    <t>Заявленная дата реализации</t>
  </si>
  <si>
    <t>ИТОГО по ГО:</t>
  </si>
  <si>
    <t>30.09.2017</t>
  </si>
  <si>
    <t>31.08.2017</t>
  </si>
  <si>
    <t>01.09.2017</t>
  </si>
  <si>
    <t>25.08.2017</t>
  </si>
  <si>
    <t>016-мр</t>
  </si>
  <si>
    <t>ремонт здания и спортивных залов муниципального казенного образовательного учреждения дополнительного образования районная Детско-юношеская спортивная школа, ул. Дружбы, д. 20, д. 22,     пгт Красная Поляна</t>
  </si>
  <si>
    <t>Левинское городское поселение</t>
  </si>
  <si>
    <t>116-п</t>
  </si>
  <si>
    <t>благоустройство территории вокруг многофункциональной хоккейной коробки «Спорт-Микс», ул. 70-летия Октября, пгт Лёвинцы</t>
  </si>
  <si>
    <t>Среднетойменское сельское поселение</t>
  </si>
  <si>
    <t>Чепецкое сельское поселение</t>
  </si>
  <si>
    <t>ремонт участка дороги с обу-стройством асфальтобетонного покрытия дорожного полотна ул. Городская и ул. Вятская протяженностью 690 метров, дер. Нижняя Тойма</t>
  </si>
  <si>
    <t>054-п</t>
  </si>
  <si>
    <t>«Путь-дорожка дальняя», ремонт  тротуаров по ул. Свердлова от ул. Дзержинского до ул. Степана Халтурина, г. Зуевка</t>
  </si>
  <si>
    <t>017-п</t>
  </si>
  <si>
    <t>«Давайте жить дружно», строительство детской площадки по ул. Механизаторов, пос. Пригородный</t>
  </si>
  <si>
    <t>013-го</t>
  </si>
  <si>
    <t>007-го</t>
  </si>
  <si>
    <t>«Вместе сможем все», ремонт проезжей части ул. Володарского от д. 8 до д. 29, пгт Вахруши</t>
  </si>
  <si>
    <t>«История со счастливым концом», ремонт проезда и придомовых территорий по ул. Горького, д. 4, ул. Ленина, д. 4 , д. 6а, пгт Вахруши</t>
  </si>
  <si>
    <t>Зашижемское сельское поселение</t>
  </si>
  <si>
    <t>ремонт водонапорной башни, с. Суводь</t>
  </si>
  <si>
    <t>265-п</t>
  </si>
  <si>
    <t>218-п</t>
  </si>
  <si>
    <t>ремонт участка дороги по ул. Мира протяженностью 200 метров, дер. Нолишки</t>
  </si>
  <si>
    <t>022-го</t>
  </si>
  <si>
    <t>024-го</t>
  </si>
  <si>
    <t>Поселение/ГО</t>
  </si>
  <si>
    <t>«Островок надежды», ремонт асфальтобетонного покрытия дворовой территории по ул. Октябрьская, д. 2/16, г. Вятские Поляны</t>
  </si>
  <si>
    <t>049-го</t>
  </si>
  <si>
    <t>«Туризму ровную дорогу», благоустройство территории вокруг муниципального бюджетного учреждения культуры «Слободской музейно-выставочный центр» по адресу: ул. Советская, д. 91, г. Слободской</t>
  </si>
  <si>
    <t>082-го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</si>
</sst>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00"/>
    <numFmt numFmtId="174" formatCode="0.0000"/>
    <numFmt numFmtId="175" formatCode="#,##0.000\ _р_."/>
    <numFmt numFmtId="176" formatCode="0.000000"/>
    <numFmt numFmtId="177" formatCode="0.00000"/>
    <numFmt numFmtId="178" formatCode="0.0"/>
    <numFmt numFmtId="179" formatCode="0.0000000"/>
    <numFmt numFmtId="180" formatCode="#,##0.00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 Cyr"/>
      <family val="0"/>
    </font>
    <font>
      <sz val="13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i/>
      <u val="double"/>
      <sz val="12"/>
      <name val="Arial Cyr"/>
      <family val="0"/>
    </font>
    <font>
      <b/>
      <sz val="15"/>
      <name val="Arial Cyr"/>
      <family val="0"/>
    </font>
    <font>
      <b/>
      <i/>
      <sz val="14"/>
      <name val="Arial Cyr"/>
      <family val="0"/>
    </font>
    <font>
      <i/>
      <sz val="14"/>
      <name val="Times New Roman"/>
      <family val="1"/>
    </font>
    <font>
      <i/>
      <sz val="14"/>
      <name val="Arial Cyr"/>
      <family val="0"/>
    </font>
    <font>
      <b/>
      <i/>
      <sz val="15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C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12" borderId="0" xfId="0" applyFont="1" applyFill="1" applyAlignment="1">
      <alignment/>
    </xf>
    <xf numFmtId="0" fontId="2" fillId="12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4" fillId="12" borderId="10" xfId="0" applyFont="1" applyFill="1" applyBorder="1" applyAlignment="1">
      <alignment horizontal="left" vertical="top" wrapText="1"/>
    </xf>
    <xf numFmtId="3" fontId="3" fillId="12" borderId="10" xfId="0" applyNumberFormat="1" applyFont="1" applyFill="1" applyBorder="1" applyAlignment="1">
      <alignment horizontal="center" vertical="center" wrapText="1"/>
    </xf>
    <xf numFmtId="0" fontId="0" fillId="12" borderId="0" xfId="0" applyFill="1" applyAlignment="1">
      <alignment/>
    </xf>
    <xf numFmtId="3" fontId="3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3" fillId="12" borderId="11" xfId="0" applyNumberFormat="1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left" vertical="top" wrapText="1"/>
    </xf>
    <xf numFmtId="0" fontId="2" fillId="12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0" fontId="4" fillId="12" borderId="13" xfId="0" applyFont="1" applyFill="1" applyBorder="1" applyAlignment="1">
      <alignment vertical="center" wrapText="1"/>
    </xf>
    <xf numFmtId="14" fontId="7" fillId="1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12" borderId="12" xfId="0" applyFont="1" applyFill="1" applyBorder="1" applyAlignment="1">
      <alignment horizontal="center" vertical="center" wrapText="1"/>
    </xf>
    <xf numFmtId="3" fontId="10" fillId="12" borderId="11" xfId="0" applyNumberFormat="1" applyFont="1" applyFill="1" applyBorder="1" applyAlignment="1">
      <alignment horizontal="center" vertical="center" wrapText="1"/>
    </xf>
    <xf numFmtId="3" fontId="10" fillId="12" borderId="10" xfId="0" applyNumberFormat="1" applyFont="1" applyFill="1" applyBorder="1" applyAlignment="1">
      <alignment horizontal="center" vertical="center" wrapText="1"/>
    </xf>
    <xf numFmtId="0" fontId="11" fillId="12" borderId="10" xfId="0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0" fontId="10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0" fillId="33" borderId="11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1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right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5" fillId="12" borderId="15" xfId="0" applyFont="1" applyFill="1" applyBorder="1" applyAlignment="1">
      <alignment horizontal="left" vertical="center" wrapText="1"/>
    </xf>
    <xf numFmtId="0" fontId="5" fillId="12" borderId="14" xfId="0" applyFont="1" applyFill="1" applyBorder="1" applyAlignment="1">
      <alignment horizontal="left" vertical="center" wrapText="1"/>
    </xf>
    <xf numFmtId="0" fontId="5" fillId="12" borderId="13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zoomScale="60" zoomScaleNormal="60" zoomScalePageLayoutView="0" workbookViewId="0" topLeftCell="C1">
      <pane ySplit="1" topLeftCell="A50" activePane="bottomLeft" state="frozen"/>
      <selection pane="topLeft" activeCell="G1" sqref="G1"/>
      <selection pane="bottomLeft" activeCell="E8" sqref="E8"/>
    </sheetView>
  </sheetViews>
  <sheetFormatPr defaultColWidth="9.00390625" defaultRowHeight="12.75"/>
  <cols>
    <col min="1" max="1" width="0" style="0" hidden="1" customWidth="1"/>
    <col min="2" max="2" width="5.625" style="0" hidden="1" customWidth="1"/>
    <col min="3" max="3" width="19.75390625" style="28" customWidth="1"/>
    <col min="4" max="4" width="25.25390625" style="3" customWidth="1"/>
    <col min="5" max="5" width="14.625" style="1" customWidth="1"/>
    <col min="6" max="6" width="6.75390625" style="4" customWidth="1"/>
    <col min="7" max="7" width="67.125" style="4" customWidth="1"/>
    <col min="8" max="13" width="17.125" style="1" customWidth="1"/>
    <col min="14" max="14" width="20.00390625" style="1" customWidth="1"/>
  </cols>
  <sheetData>
    <row r="1" spans="1:14" s="1" customFormat="1" ht="82.5" customHeight="1">
      <c r="A1" s="5" t="s">
        <v>84</v>
      </c>
      <c r="B1" s="6" t="s">
        <v>5</v>
      </c>
      <c r="C1" s="6" t="s">
        <v>113</v>
      </c>
      <c r="D1" s="6" t="s">
        <v>143</v>
      </c>
      <c r="E1" s="6" t="s">
        <v>0</v>
      </c>
      <c r="F1" s="6" t="s">
        <v>5</v>
      </c>
      <c r="G1" s="6" t="s">
        <v>83</v>
      </c>
      <c r="H1" s="6" t="s">
        <v>4</v>
      </c>
      <c r="I1" s="6" t="s">
        <v>3</v>
      </c>
      <c r="J1" s="6" t="s">
        <v>85</v>
      </c>
      <c r="K1" s="6" t="s">
        <v>1</v>
      </c>
      <c r="L1" s="6" t="s">
        <v>2</v>
      </c>
      <c r="M1" s="6" t="s">
        <v>87</v>
      </c>
      <c r="N1" s="24" t="s">
        <v>114</v>
      </c>
    </row>
    <row r="2" spans="1:14" s="17" customFormat="1" ht="76.5" customHeight="1">
      <c r="A2" s="12">
        <v>24</v>
      </c>
      <c r="B2" s="13">
        <v>68</v>
      </c>
      <c r="C2" s="72" t="s">
        <v>10</v>
      </c>
      <c r="D2" s="14" t="s">
        <v>125</v>
      </c>
      <c r="E2" s="6" t="s">
        <v>128</v>
      </c>
      <c r="F2" s="13">
        <v>176</v>
      </c>
      <c r="G2" s="15" t="s">
        <v>127</v>
      </c>
      <c r="H2" s="16">
        <f>I2+J2</f>
        <v>2255910</v>
      </c>
      <c r="I2" s="16">
        <v>1337580</v>
      </c>
      <c r="J2" s="16">
        <f>K2+L2+M2</f>
        <v>918330</v>
      </c>
      <c r="K2" s="16">
        <v>165590</v>
      </c>
      <c r="L2" s="16">
        <v>477740</v>
      </c>
      <c r="M2" s="16">
        <v>275000</v>
      </c>
      <c r="N2" s="26" t="s">
        <v>118</v>
      </c>
    </row>
    <row r="3" spans="1:14" s="1" customFormat="1" ht="95.25" customHeight="1">
      <c r="A3" s="10"/>
      <c r="B3" s="6"/>
      <c r="C3" s="74"/>
      <c r="D3" s="31" t="s">
        <v>86</v>
      </c>
      <c r="E3" s="8" t="s">
        <v>120</v>
      </c>
      <c r="F3" s="20">
        <v>36</v>
      </c>
      <c r="G3" s="29" t="s">
        <v>121</v>
      </c>
      <c r="H3" s="18">
        <f>I3+J3</f>
        <v>1055935</v>
      </c>
      <c r="I3" s="7">
        <v>722392</v>
      </c>
      <c r="J3" s="7">
        <f>K3+L3+M3</f>
        <v>333543</v>
      </c>
      <c r="K3" s="7">
        <v>73923</v>
      </c>
      <c r="L3" s="7">
        <v>200620</v>
      </c>
      <c r="M3" s="7">
        <v>59000</v>
      </c>
      <c r="N3" s="32">
        <v>42979</v>
      </c>
    </row>
    <row r="4" spans="2:14" s="17" customFormat="1" ht="74.25" customHeight="1">
      <c r="B4" s="13">
        <v>81</v>
      </c>
      <c r="C4" s="72" t="s">
        <v>9</v>
      </c>
      <c r="D4" s="87" t="s">
        <v>54</v>
      </c>
      <c r="E4" s="35" t="s">
        <v>53</v>
      </c>
      <c r="F4" s="36">
        <v>81</v>
      </c>
      <c r="G4" s="45" t="s">
        <v>101</v>
      </c>
      <c r="H4" s="37">
        <v>1017019</v>
      </c>
      <c r="I4" s="38">
        <v>669019</v>
      </c>
      <c r="J4" s="38">
        <f>K4+L4+M4</f>
        <v>348000</v>
      </c>
      <c r="K4" s="38">
        <v>200000</v>
      </c>
      <c r="L4" s="38">
        <v>100000</v>
      </c>
      <c r="M4" s="38">
        <v>48000</v>
      </c>
      <c r="N4" s="39" t="s">
        <v>119</v>
      </c>
    </row>
    <row r="5" spans="2:14" s="17" customFormat="1" ht="65.25" customHeight="1">
      <c r="B5" s="13"/>
      <c r="C5" s="73"/>
      <c r="D5" s="88"/>
      <c r="E5" s="75" t="s">
        <v>147</v>
      </c>
      <c r="F5" s="23">
        <v>134</v>
      </c>
      <c r="G5" s="33" t="s">
        <v>129</v>
      </c>
      <c r="H5" s="21">
        <f>I5+J5</f>
        <v>1173002</v>
      </c>
      <c r="I5" s="16">
        <v>835002</v>
      </c>
      <c r="J5" s="16">
        <f>K5+L5+M5</f>
        <v>338000</v>
      </c>
      <c r="K5" s="16">
        <v>200000</v>
      </c>
      <c r="L5" s="16">
        <v>90000</v>
      </c>
      <c r="M5" s="16">
        <v>48000</v>
      </c>
      <c r="N5" s="34">
        <v>42977</v>
      </c>
    </row>
    <row r="6" spans="2:14" s="17" customFormat="1" ht="23.25" customHeight="1">
      <c r="B6" s="13"/>
      <c r="C6" s="74"/>
      <c r="D6" s="89"/>
      <c r="E6" s="76"/>
      <c r="F6" s="85" t="s">
        <v>102</v>
      </c>
      <c r="G6" s="86"/>
      <c r="H6" s="40">
        <f aca="true" t="shared" si="0" ref="H6:M6">H5+H4</f>
        <v>2190021</v>
      </c>
      <c r="I6" s="40">
        <f t="shared" si="0"/>
        <v>1504021</v>
      </c>
      <c r="J6" s="40">
        <f t="shared" si="0"/>
        <v>686000</v>
      </c>
      <c r="K6" s="40">
        <f t="shared" si="0"/>
        <v>400000</v>
      </c>
      <c r="L6" s="40">
        <f t="shared" si="0"/>
        <v>190000</v>
      </c>
      <c r="M6" s="40">
        <f t="shared" si="0"/>
        <v>96000</v>
      </c>
      <c r="N6" s="34"/>
    </row>
    <row r="7" spans="1:14" s="1" customFormat="1" ht="56.25" customHeight="1">
      <c r="A7" s="5">
        <v>40</v>
      </c>
      <c r="B7" s="6">
        <v>77</v>
      </c>
      <c r="C7" s="30" t="s">
        <v>11</v>
      </c>
      <c r="D7" s="2" t="s">
        <v>126</v>
      </c>
      <c r="E7" s="6" t="s">
        <v>130</v>
      </c>
      <c r="F7" s="6">
        <v>174</v>
      </c>
      <c r="G7" s="9" t="s">
        <v>131</v>
      </c>
      <c r="H7" s="7">
        <f>I7+J7</f>
        <v>584172</v>
      </c>
      <c r="I7" s="7">
        <v>433922</v>
      </c>
      <c r="J7" s="7">
        <f aca="true" t="shared" si="1" ref="J7:J15">K7+L7+M7</f>
        <v>150250</v>
      </c>
      <c r="K7" s="7">
        <v>82679</v>
      </c>
      <c r="L7" s="7">
        <v>64571</v>
      </c>
      <c r="M7" s="7">
        <v>3000</v>
      </c>
      <c r="N7" s="27" t="s">
        <v>118</v>
      </c>
    </row>
    <row r="8" spans="1:14" s="17" customFormat="1" ht="59.25" customHeight="1">
      <c r="A8" s="12">
        <v>70</v>
      </c>
      <c r="B8" s="13">
        <v>151</v>
      </c>
      <c r="C8" s="30" t="s">
        <v>12</v>
      </c>
      <c r="D8" s="14" t="s">
        <v>122</v>
      </c>
      <c r="E8" s="6" t="s">
        <v>123</v>
      </c>
      <c r="F8" s="13">
        <v>173</v>
      </c>
      <c r="G8" s="22" t="s">
        <v>124</v>
      </c>
      <c r="H8" s="16">
        <f>I8+J8</f>
        <v>2183467</v>
      </c>
      <c r="I8" s="16">
        <v>1500000</v>
      </c>
      <c r="J8" s="16">
        <f t="shared" si="1"/>
        <v>683467</v>
      </c>
      <c r="K8" s="16">
        <v>365467</v>
      </c>
      <c r="L8" s="16">
        <v>110000</v>
      </c>
      <c r="M8" s="16">
        <v>208000</v>
      </c>
      <c r="N8" s="34">
        <v>42978</v>
      </c>
    </row>
    <row r="9" spans="2:14" s="1" customFormat="1" ht="47.25" customHeight="1">
      <c r="B9" s="6">
        <v>51</v>
      </c>
      <c r="C9" s="72" t="s">
        <v>7</v>
      </c>
      <c r="D9" s="82" t="s">
        <v>38</v>
      </c>
      <c r="E9" s="35" t="s">
        <v>37</v>
      </c>
      <c r="F9" s="41">
        <v>51</v>
      </c>
      <c r="G9" s="45" t="s">
        <v>103</v>
      </c>
      <c r="H9" s="42">
        <v>344830</v>
      </c>
      <c r="I9" s="43">
        <v>241615</v>
      </c>
      <c r="J9" s="43">
        <f t="shared" si="1"/>
        <v>103215</v>
      </c>
      <c r="K9" s="43">
        <v>35715</v>
      </c>
      <c r="L9" s="43">
        <v>65000</v>
      </c>
      <c r="M9" s="43">
        <v>2500</v>
      </c>
      <c r="N9" s="44" t="s">
        <v>116</v>
      </c>
    </row>
    <row r="10" spans="2:14" s="1" customFormat="1" ht="47.25" customHeight="1">
      <c r="B10" s="6">
        <v>62</v>
      </c>
      <c r="C10" s="73"/>
      <c r="D10" s="83"/>
      <c r="E10" s="35" t="s">
        <v>44</v>
      </c>
      <c r="F10" s="41">
        <v>62</v>
      </c>
      <c r="G10" s="45" t="s">
        <v>104</v>
      </c>
      <c r="H10" s="42">
        <v>795803</v>
      </c>
      <c r="I10" s="43">
        <v>554407</v>
      </c>
      <c r="J10" s="43">
        <f t="shared" si="1"/>
        <v>241396</v>
      </c>
      <c r="K10" s="43">
        <v>136396</v>
      </c>
      <c r="L10" s="43">
        <v>100000</v>
      </c>
      <c r="M10" s="43">
        <v>5000</v>
      </c>
      <c r="N10" s="44" t="s">
        <v>116</v>
      </c>
    </row>
    <row r="11" spans="2:14" s="1" customFormat="1" ht="47.25" customHeight="1">
      <c r="B11" s="6">
        <v>92</v>
      </c>
      <c r="C11" s="73"/>
      <c r="D11" s="83"/>
      <c r="E11" s="35" t="s">
        <v>61</v>
      </c>
      <c r="F11" s="41">
        <v>92</v>
      </c>
      <c r="G11" s="45" t="s">
        <v>95</v>
      </c>
      <c r="H11" s="42">
        <v>556415</v>
      </c>
      <c r="I11" s="43">
        <v>415234</v>
      </c>
      <c r="J11" s="43">
        <f t="shared" si="1"/>
        <v>141181</v>
      </c>
      <c r="K11" s="43">
        <v>56181</v>
      </c>
      <c r="L11" s="43">
        <v>80000</v>
      </c>
      <c r="M11" s="43">
        <v>5000</v>
      </c>
      <c r="N11" s="44" t="s">
        <v>116</v>
      </c>
    </row>
    <row r="12" spans="2:14" s="1" customFormat="1" ht="44.25" customHeight="1">
      <c r="B12" s="6">
        <v>108</v>
      </c>
      <c r="C12" s="73"/>
      <c r="D12" s="83"/>
      <c r="E12" s="35" t="s">
        <v>67</v>
      </c>
      <c r="F12" s="41">
        <v>108</v>
      </c>
      <c r="G12" s="45" t="s">
        <v>105</v>
      </c>
      <c r="H12" s="42">
        <v>966968</v>
      </c>
      <c r="I12" s="43">
        <v>644283</v>
      </c>
      <c r="J12" s="43">
        <f t="shared" si="1"/>
        <v>322685</v>
      </c>
      <c r="K12" s="43">
        <v>179685</v>
      </c>
      <c r="L12" s="43">
        <v>90000</v>
      </c>
      <c r="M12" s="43">
        <v>53000</v>
      </c>
      <c r="N12" s="44" t="s">
        <v>116</v>
      </c>
    </row>
    <row r="13" spans="2:14" s="1" customFormat="1" ht="47.25" customHeight="1">
      <c r="B13" s="6">
        <v>116</v>
      </c>
      <c r="C13" s="73"/>
      <c r="D13" s="83"/>
      <c r="E13" s="35" t="s">
        <v>71</v>
      </c>
      <c r="F13" s="41">
        <v>116</v>
      </c>
      <c r="G13" s="45" t="s">
        <v>97</v>
      </c>
      <c r="H13" s="42">
        <v>956507</v>
      </c>
      <c r="I13" s="43">
        <v>678606</v>
      </c>
      <c r="J13" s="43">
        <f t="shared" si="1"/>
        <v>277901</v>
      </c>
      <c r="K13" s="43">
        <v>173901</v>
      </c>
      <c r="L13" s="43">
        <v>100000</v>
      </c>
      <c r="M13" s="43">
        <v>4000</v>
      </c>
      <c r="N13" s="44" t="s">
        <v>116</v>
      </c>
    </row>
    <row r="14" spans="2:14" s="1" customFormat="1" ht="47.25" customHeight="1">
      <c r="B14" s="6"/>
      <c r="C14" s="73"/>
      <c r="D14" s="83"/>
      <c r="E14" s="6" t="s">
        <v>133</v>
      </c>
      <c r="F14" s="6">
        <v>135</v>
      </c>
      <c r="G14" s="11" t="s">
        <v>134</v>
      </c>
      <c r="H14" s="18">
        <f>I14+J14</f>
        <v>1044305</v>
      </c>
      <c r="I14" s="7">
        <v>729466</v>
      </c>
      <c r="J14" s="7">
        <f t="shared" si="1"/>
        <v>314839</v>
      </c>
      <c r="K14" s="7">
        <v>188839</v>
      </c>
      <c r="L14" s="7">
        <v>120000</v>
      </c>
      <c r="M14" s="7">
        <v>6000</v>
      </c>
      <c r="N14" s="32">
        <v>43008</v>
      </c>
    </row>
    <row r="15" spans="2:14" s="1" customFormat="1" ht="60" customHeight="1">
      <c r="B15" s="6"/>
      <c r="C15" s="73"/>
      <c r="D15" s="83"/>
      <c r="E15" s="75" t="s">
        <v>132</v>
      </c>
      <c r="F15" s="6">
        <v>136</v>
      </c>
      <c r="G15" s="11" t="s">
        <v>135</v>
      </c>
      <c r="H15" s="18">
        <f>I15+J15</f>
        <v>708002</v>
      </c>
      <c r="I15" s="7">
        <v>480459</v>
      </c>
      <c r="J15" s="7">
        <f t="shared" si="1"/>
        <v>227543</v>
      </c>
      <c r="K15" s="7">
        <v>130543</v>
      </c>
      <c r="L15" s="7">
        <v>90000</v>
      </c>
      <c r="M15" s="7">
        <v>7000</v>
      </c>
      <c r="N15" s="32">
        <v>43008</v>
      </c>
    </row>
    <row r="16" spans="1:14" s="1" customFormat="1" ht="21" customHeight="1">
      <c r="A16" s="5"/>
      <c r="B16" s="6"/>
      <c r="C16" s="74"/>
      <c r="D16" s="84"/>
      <c r="E16" s="76"/>
      <c r="F16" s="77" t="s">
        <v>102</v>
      </c>
      <c r="G16" s="78"/>
      <c r="H16" s="7">
        <f aca="true" t="shared" si="2" ref="H16:M16">SUM(H9:H15)</f>
        <v>5372830</v>
      </c>
      <c r="I16" s="7">
        <f t="shared" si="2"/>
        <v>3744070</v>
      </c>
      <c r="J16" s="7">
        <f t="shared" si="2"/>
        <v>1628760</v>
      </c>
      <c r="K16" s="7">
        <f t="shared" si="2"/>
        <v>901260</v>
      </c>
      <c r="L16" s="7">
        <f t="shared" si="2"/>
        <v>645000</v>
      </c>
      <c r="M16" s="7">
        <f t="shared" si="2"/>
        <v>82500</v>
      </c>
      <c r="N16" s="27"/>
    </row>
    <row r="17" spans="1:14" s="17" customFormat="1" ht="48.75" customHeight="1">
      <c r="A17" s="12">
        <v>118</v>
      </c>
      <c r="B17" s="13">
        <v>92</v>
      </c>
      <c r="C17" s="30" t="s">
        <v>8</v>
      </c>
      <c r="D17" s="14" t="s">
        <v>136</v>
      </c>
      <c r="E17" s="6" t="s">
        <v>138</v>
      </c>
      <c r="F17" s="13">
        <v>177</v>
      </c>
      <c r="G17" s="15" t="s">
        <v>137</v>
      </c>
      <c r="H17" s="16">
        <f>I17+J17</f>
        <v>487871</v>
      </c>
      <c r="I17" s="16">
        <v>372061</v>
      </c>
      <c r="J17" s="16">
        <f>K17+L17+M17</f>
        <v>115810</v>
      </c>
      <c r="K17" s="16">
        <v>50810</v>
      </c>
      <c r="L17" s="16">
        <v>50000</v>
      </c>
      <c r="M17" s="16">
        <v>15000</v>
      </c>
      <c r="N17" s="34">
        <v>43009</v>
      </c>
    </row>
    <row r="18" spans="1:14" s="1" customFormat="1" ht="56.25" customHeight="1">
      <c r="A18" s="5">
        <v>142</v>
      </c>
      <c r="B18" s="6">
        <v>146</v>
      </c>
      <c r="C18" s="72" t="s">
        <v>6</v>
      </c>
      <c r="D18" s="79" t="s">
        <v>14</v>
      </c>
      <c r="E18" s="35" t="s">
        <v>13</v>
      </c>
      <c r="F18" s="35">
        <v>146</v>
      </c>
      <c r="G18" s="46" t="s">
        <v>15</v>
      </c>
      <c r="H18" s="43">
        <v>1854433</v>
      </c>
      <c r="I18" s="43">
        <v>1500000</v>
      </c>
      <c r="J18" s="43">
        <f>K18+L18+M18</f>
        <v>354433</v>
      </c>
      <c r="K18" s="43">
        <v>133433</v>
      </c>
      <c r="L18" s="43">
        <v>200000</v>
      </c>
      <c r="M18" s="43">
        <v>21000</v>
      </c>
      <c r="N18" s="44" t="s">
        <v>118</v>
      </c>
    </row>
    <row r="19" spans="1:14" s="1" customFormat="1" ht="43.5" customHeight="1">
      <c r="A19" s="5">
        <v>143</v>
      </c>
      <c r="B19" s="6">
        <v>2</v>
      </c>
      <c r="C19" s="73"/>
      <c r="D19" s="80"/>
      <c r="E19" s="75" t="s">
        <v>139</v>
      </c>
      <c r="F19" s="6">
        <v>175</v>
      </c>
      <c r="G19" s="9" t="s">
        <v>140</v>
      </c>
      <c r="H19" s="7">
        <f>I19+J19</f>
        <v>558277</v>
      </c>
      <c r="I19" s="7">
        <v>455847</v>
      </c>
      <c r="J19" s="7">
        <f>K19+L19+M19</f>
        <v>102430</v>
      </c>
      <c r="K19" s="7">
        <v>55830</v>
      </c>
      <c r="L19" s="7">
        <v>33600</v>
      </c>
      <c r="M19" s="7">
        <v>13000</v>
      </c>
      <c r="N19" s="27" t="s">
        <v>118</v>
      </c>
    </row>
    <row r="20" spans="1:14" s="1" customFormat="1" ht="22.5" customHeight="1">
      <c r="A20" s="5">
        <v>144</v>
      </c>
      <c r="B20" s="6">
        <v>18</v>
      </c>
      <c r="C20" s="74"/>
      <c r="D20" s="81"/>
      <c r="E20" s="76"/>
      <c r="F20" s="77" t="s">
        <v>102</v>
      </c>
      <c r="G20" s="78"/>
      <c r="H20" s="7">
        <f aca="true" t="shared" si="3" ref="H20:M20">H19+H18</f>
        <v>2412710</v>
      </c>
      <c r="I20" s="7">
        <f t="shared" si="3"/>
        <v>1955847</v>
      </c>
      <c r="J20" s="7">
        <f t="shared" si="3"/>
        <v>456863</v>
      </c>
      <c r="K20" s="7">
        <f t="shared" si="3"/>
        <v>189263</v>
      </c>
      <c r="L20" s="7">
        <f t="shared" si="3"/>
        <v>233600</v>
      </c>
      <c r="M20" s="7">
        <f t="shared" si="3"/>
        <v>34000</v>
      </c>
      <c r="N20" s="27"/>
    </row>
    <row r="21" spans="2:14" s="54" customFormat="1" ht="74.25" customHeight="1">
      <c r="B21" s="55">
        <v>18</v>
      </c>
      <c r="C21" s="72" t="s">
        <v>17</v>
      </c>
      <c r="D21" s="56" t="s">
        <v>17</v>
      </c>
      <c r="E21" s="57" t="s">
        <v>16</v>
      </c>
      <c r="F21" s="58">
        <v>18</v>
      </c>
      <c r="G21" s="45" t="s">
        <v>88</v>
      </c>
      <c r="H21" s="59">
        <v>1649299</v>
      </c>
      <c r="I21" s="60">
        <v>999799</v>
      </c>
      <c r="J21" s="60">
        <f aca="true" t="shared" si="4" ref="J21:J35">K21+L21+M21</f>
        <v>649500</v>
      </c>
      <c r="K21" s="60">
        <v>165000</v>
      </c>
      <c r="L21" s="60">
        <v>330000</v>
      </c>
      <c r="M21" s="60">
        <v>154500</v>
      </c>
      <c r="N21" s="61" t="s">
        <v>117</v>
      </c>
    </row>
    <row r="22" spans="2:14" s="54" customFormat="1" ht="123.75" customHeight="1">
      <c r="B22" s="55">
        <v>38</v>
      </c>
      <c r="C22" s="73"/>
      <c r="D22" s="56" t="s">
        <v>17</v>
      </c>
      <c r="E22" s="57" t="s">
        <v>27</v>
      </c>
      <c r="F22" s="58">
        <v>38</v>
      </c>
      <c r="G22" s="45" t="s">
        <v>89</v>
      </c>
      <c r="H22" s="59">
        <v>1378712</v>
      </c>
      <c r="I22" s="60">
        <v>947712</v>
      </c>
      <c r="J22" s="60">
        <f t="shared" si="4"/>
        <v>431000</v>
      </c>
      <c r="K22" s="60">
        <v>138000</v>
      </c>
      <c r="L22" s="60">
        <v>260000</v>
      </c>
      <c r="M22" s="60">
        <v>33000</v>
      </c>
      <c r="N22" s="61" t="s">
        <v>117</v>
      </c>
    </row>
    <row r="23" spans="2:14" s="54" customFormat="1" ht="98.25" customHeight="1">
      <c r="B23" s="55">
        <v>55</v>
      </c>
      <c r="C23" s="73"/>
      <c r="D23" s="56" t="s">
        <v>17</v>
      </c>
      <c r="E23" s="57" t="s">
        <v>40</v>
      </c>
      <c r="F23" s="58">
        <v>55</v>
      </c>
      <c r="G23" s="45" t="s">
        <v>92</v>
      </c>
      <c r="H23" s="59">
        <v>1289925</v>
      </c>
      <c r="I23" s="60">
        <v>937925</v>
      </c>
      <c r="J23" s="60">
        <f t="shared" si="4"/>
        <v>352000</v>
      </c>
      <c r="K23" s="60">
        <v>170000</v>
      </c>
      <c r="L23" s="60">
        <v>156000</v>
      </c>
      <c r="M23" s="60">
        <v>26000</v>
      </c>
      <c r="N23" s="61" t="s">
        <v>117</v>
      </c>
    </row>
    <row r="24" spans="2:14" s="54" customFormat="1" ht="64.5" customHeight="1">
      <c r="B24" s="55">
        <v>60</v>
      </c>
      <c r="C24" s="73"/>
      <c r="D24" s="56" t="s">
        <v>17</v>
      </c>
      <c r="E24" s="57" t="s">
        <v>43</v>
      </c>
      <c r="F24" s="58">
        <v>60</v>
      </c>
      <c r="G24" s="45" t="s">
        <v>93</v>
      </c>
      <c r="H24" s="59">
        <v>1356687</v>
      </c>
      <c r="I24" s="60">
        <v>842337</v>
      </c>
      <c r="J24" s="60">
        <f t="shared" si="4"/>
        <v>514350</v>
      </c>
      <c r="K24" s="60">
        <v>136000</v>
      </c>
      <c r="L24" s="60">
        <v>96350</v>
      </c>
      <c r="M24" s="60">
        <v>282000</v>
      </c>
      <c r="N24" s="61" t="s">
        <v>117</v>
      </c>
    </row>
    <row r="25" spans="2:14" s="54" customFormat="1" ht="59.25" customHeight="1">
      <c r="B25" s="55">
        <v>63</v>
      </c>
      <c r="C25" s="73"/>
      <c r="D25" s="56" t="s">
        <v>17</v>
      </c>
      <c r="E25" s="57" t="s">
        <v>45</v>
      </c>
      <c r="F25" s="58">
        <v>63</v>
      </c>
      <c r="G25" s="45" t="s">
        <v>106</v>
      </c>
      <c r="H25" s="59">
        <v>1211858</v>
      </c>
      <c r="I25" s="60">
        <v>915858</v>
      </c>
      <c r="J25" s="60">
        <f t="shared" si="4"/>
        <v>296000</v>
      </c>
      <c r="K25" s="60">
        <v>122000</v>
      </c>
      <c r="L25" s="60">
        <v>170000</v>
      </c>
      <c r="M25" s="60">
        <v>4000</v>
      </c>
      <c r="N25" s="61" t="s">
        <v>117</v>
      </c>
    </row>
    <row r="26" spans="2:14" s="54" customFormat="1" ht="96.75" customHeight="1">
      <c r="B26" s="55">
        <v>70</v>
      </c>
      <c r="C26" s="73"/>
      <c r="D26" s="56" t="s">
        <v>17</v>
      </c>
      <c r="E26" s="57" t="s">
        <v>50</v>
      </c>
      <c r="F26" s="58">
        <v>70</v>
      </c>
      <c r="G26" s="45" t="s">
        <v>94</v>
      </c>
      <c r="H26" s="59">
        <v>564412</v>
      </c>
      <c r="I26" s="60">
        <v>445912</v>
      </c>
      <c r="J26" s="60">
        <f t="shared" si="4"/>
        <v>118500</v>
      </c>
      <c r="K26" s="60">
        <v>56500</v>
      </c>
      <c r="L26" s="60">
        <v>60000</v>
      </c>
      <c r="M26" s="60">
        <v>2000</v>
      </c>
      <c r="N26" s="61" t="s">
        <v>117</v>
      </c>
    </row>
    <row r="27" spans="2:14" s="54" customFormat="1" ht="57" customHeight="1">
      <c r="B27" s="55">
        <v>82</v>
      </c>
      <c r="C27" s="73"/>
      <c r="D27" s="56" t="s">
        <v>17</v>
      </c>
      <c r="E27" s="57" t="s">
        <v>55</v>
      </c>
      <c r="F27" s="58">
        <v>82</v>
      </c>
      <c r="G27" s="45" t="s">
        <v>107</v>
      </c>
      <c r="H27" s="59">
        <v>1293069</v>
      </c>
      <c r="I27" s="60">
        <v>956069</v>
      </c>
      <c r="J27" s="60">
        <f t="shared" si="4"/>
        <v>337000</v>
      </c>
      <c r="K27" s="60">
        <v>130000</v>
      </c>
      <c r="L27" s="60">
        <v>160000</v>
      </c>
      <c r="M27" s="60">
        <v>47000</v>
      </c>
      <c r="N27" s="61" t="s">
        <v>117</v>
      </c>
    </row>
    <row r="28" spans="2:14" s="54" customFormat="1" ht="61.5" customHeight="1">
      <c r="B28" s="55">
        <v>84</v>
      </c>
      <c r="C28" s="73"/>
      <c r="D28" s="56" t="s">
        <v>17</v>
      </c>
      <c r="E28" s="57" t="s">
        <v>56</v>
      </c>
      <c r="F28" s="58">
        <v>84</v>
      </c>
      <c r="G28" s="45" t="s">
        <v>108</v>
      </c>
      <c r="H28" s="59">
        <v>1373229</v>
      </c>
      <c r="I28" s="60">
        <v>998729</v>
      </c>
      <c r="J28" s="60">
        <f t="shared" si="4"/>
        <v>374500</v>
      </c>
      <c r="K28" s="60">
        <v>137500</v>
      </c>
      <c r="L28" s="60">
        <v>152000</v>
      </c>
      <c r="M28" s="60">
        <v>85000</v>
      </c>
      <c r="N28" s="61" t="s">
        <v>117</v>
      </c>
    </row>
    <row r="29" spans="2:14" s="54" customFormat="1" ht="57" customHeight="1">
      <c r="B29" s="55">
        <v>95</v>
      </c>
      <c r="C29" s="73"/>
      <c r="D29" s="56" t="s">
        <v>17</v>
      </c>
      <c r="E29" s="57" t="s">
        <v>62</v>
      </c>
      <c r="F29" s="58">
        <v>95</v>
      </c>
      <c r="G29" s="45" t="s">
        <v>109</v>
      </c>
      <c r="H29" s="59">
        <v>942212</v>
      </c>
      <c r="I29" s="60">
        <v>751912</v>
      </c>
      <c r="J29" s="60">
        <f t="shared" si="4"/>
        <v>190300</v>
      </c>
      <c r="K29" s="60">
        <v>94300</v>
      </c>
      <c r="L29" s="60">
        <v>93000</v>
      </c>
      <c r="M29" s="60">
        <v>3000</v>
      </c>
      <c r="N29" s="61" t="s">
        <v>117</v>
      </c>
    </row>
    <row r="30" spans="2:14" s="54" customFormat="1" ht="55.5" customHeight="1">
      <c r="B30" s="55">
        <v>109</v>
      </c>
      <c r="C30" s="73"/>
      <c r="D30" s="56" t="s">
        <v>17</v>
      </c>
      <c r="E30" s="57" t="s">
        <v>68</v>
      </c>
      <c r="F30" s="58">
        <v>109</v>
      </c>
      <c r="G30" s="45" t="s">
        <v>96</v>
      </c>
      <c r="H30" s="59">
        <v>642978</v>
      </c>
      <c r="I30" s="60">
        <v>505478</v>
      </c>
      <c r="J30" s="60">
        <f t="shared" si="4"/>
        <v>137500</v>
      </c>
      <c r="K30" s="60">
        <v>65000</v>
      </c>
      <c r="L30" s="60">
        <v>70000</v>
      </c>
      <c r="M30" s="60">
        <v>2500</v>
      </c>
      <c r="N30" s="61" t="s">
        <v>117</v>
      </c>
    </row>
    <row r="31" spans="2:14" s="54" customFormat="1" ht="61.5" customHeight="1">
      <c r="B31" s="55">
        <v>117</v>
      </c>
      <c r="C31" s="73"/>
      <c r="D31" s="56" t="s">
        <v>17</v>
      </c>
      <c r="E31" s="57" t="s">
        <v>72</v>
      </c>
      <c r="F31" s="58">
        <v>117</v>
      </c>
      <c r="G31" s="45" t="s">
        <v>110</v>
      </c>
      <c r="H31" s="59">
        <v>1338061</v>
      </c>
      <c r="I31" s="60">
        <v>999921</v>
      </c>
      <c r="J31" s="60">
        <f t="shared" si="4"/>
        <v>338140</v>
      </c>
      <c r="K31" s="60">
        <v>134000</v>
      </c>
      <c r="L31" s="60">
        <v>100000</v>
      </c>
      <c r="M31" s="60">
        <v>104140</v>
      </c>
      <c r="N31" s="61" t="s">
        <v>117</v>
      </c>
    </row>
    <row r="32" spans="2:14" s="54" customFormat="1" ht="57.75" customHeight="1">
      <c r="B32" s="55">
        <v>118</v>
      </c>
      <c r="C32" s="73"/>
      <c r="D32" s="56" t="s">
        <v>17</v>
      </c>
      <c r="E32" s="57" t="s">
        <v>73</v>
      </c>
      <c r="F32" s="58">
        <v>118</v>
      </c>
      <c r="G32" s="45" t="s">
        <v>111</v>
      </c>
      <c r="H32" s="59">
        <v>945430</v>
      </c>
      <c r="I32" s="60">
        <v>778430</v>
      </c>
      <c r="J32" s="60">
        <f t="shared" si="4"/>
        <v>167000</v>
      </c>
      <c r="K32" s="60">
        <v>95000</v>
      </c>
      <c r="L32" s="60">
        <v>70000</v>
      </c>
      <c r="M32" s="60">
        <v>2000</v>
      </c>
      <c r="N32" s="61" t="s">
        <v>117</v>
      </c>
    </row>
    <row r="33" spans="2:14" s="54" customFormat="1" ht="97.5" customHeight="1">
      <c r="B33" s="55">
        <v>121</v>
      </c>
      <c r="C33" s="73"/>
      <c r="D33" s="56" t="s">
        <v>17</v>
      </c>
      <c r="E33" s="57" t="s">
        <v>74</v>
      </c>
      <c r="F33" s="58">
        <v>121</v>
      </c>
      <c r="G33" s="45" t="s">
        <v>98</v>
      </c>
      <c r="H33" s="59">
        <v>1054417</v>
      </c>
      <c r="I33" s="60">
        <v>847417</v>
      </c>
      <c r="J33" s="60">
        <f t="shared" si="4"/>
        <v>207000</v>
      </c>
      <c r="K33" s="60">
        <v>106000</v>
      </c>
      <c r="L33" s="60">
        <v>80000</v>
      </c>
      <c r="M33" s="60">
        <v>21000</v>
      </c>
      <c r="N33" s="61" t="s">
        <v>117</v>
      </c>
    </row>
    <row r="34" spans="2:14" s="54" customFormat="1" ht="59.25" customHeight="1">
      <c r="B34" s="55">
        <v>125</v>
      </c>
      <c r="C34" s="73"/>
      <c r="D34" s="56" t="s">
        <v>17</v>
      </c>
      <c r="E34" s="57" t="s">
        <v>141</v>
      </c>
      <c r="F34" s="58">
        <v>125</v>
      </c>
      <c r="G34" s="45" t="s">
        <v>112</v>
      </c>
      <c r="H34" s="59">
        <v>1193831</v>
      </c>
      <c r="I34" s="60">
        <v>984331</v>
      </c>
      <c r="J34" s="60">
        <f t="shared" si="4"/>
        <v>209500</v>
      </c>
      <c r="K34" s="60">
        <v>119500</v>
      </c>
      <c r="L34" s="60">
        <v>60000</v>
      </c>
      <c r="M34" s="60">
        <v>30000</v>
      </c>
      <c r="N34" s="61" t="s">
        <v>117</v>
      </c>
    </row>
    <row r="35" spans="2:14" s="54" customFormat="1" ht="59.25" customHeight="1">
      <c r="B35" s="55"/>
      <c r="C35" s="73"/>
      <c r="D35" s="62" t="s">
        <v>17</v>
      </c>
      <c r="E35" s="57" t="s">
        <v>142</v>
      </c>
      <c r="F35" s="55">
        <v>137</v>
      </c>
      <c r="G35" s="63" t="s">
        <v>144</v>
      </c>
      <c r="H35" s="40">
        <f>I35+J35</f>
        <v>1044106</v>
      </c>
      <c r="I35" s="40">
        <v>800106</v>
      </c>
      <c r="J35" s="40">
        <f t="shared" si="4"/>
        <v>244000</v>
      </c>
      <c r="K35" s="40">
        <v>105000</v>
      </c>
      <c r="L35" s="40">
        <v>109000</v>
      </c>
      <c r="M35" s="40">
        <v>30000</v>
      </c>
      <c r="N35" s="64">
        <v>42978</v>
      </c>
    </row>
    <row r="36" spans="2:14" s="54" customFormat="1" ht="18.75" customHeight="1">
      <c r="B36" s="55"/>
      <c r="C36" s="74"/>
      <c r="D36" s="66" t="s">
        <v>115</v>
      </c>
      <c r="E36" s="67"/>
      <c r="F36" s="67"/>
      <c r="G36" s="68"/>
      <c r="H36" s="40">
        <f aca="true" t="shared" si="5" ref="H36:M36">SUM(H21:H35)</f>
        <v>17278226</v>
      </c>
      <c r="I36" s="40">
        <f t="shared" si="5"/>
        <v>12711936</v>
      </c>
      <c r="J36" s="40">
        <f t="shared" si="5"/>
        <v>4566290</v>
      </c>
      <c r="K36" s="40">
        <f t="shared" si="5"/>
        <v>1773800</v>
      </c>
      <c r="L36" s="40">
        <f t="shared" si="5"/>
        <v>1966350</v>
      </c>
      <c r="M36" s="40">
        <f t="shared" si="5"/>
        <v>826140</v>
      </c>
      <c r="N36" s="65"/>
    </row>
    <row r="37" spans="2:14" s="49" customFormat="1" ht="44.25" customHeight="1">
      <c r="B37" s="35">
        <v>21</v>
      </c>
      <c r="C37" s="72" t="s">
        <v>19</v>
      </c>
      <c r="D37" s="47" t="s">
        <v>19</v>
      </c>
      <c r="E37" s="35" t="s">
        <v>18</v>
      </c>
      <c r="F37" s="41">
        <v>21</v>
      </c>
      <c r="G37" s="45" t="s">
        <v>20</v>
      </c>
      <c r="H37" s="42">
        <v>349637</v>
      </c>
      <c r="I37" s="43">
        <v>240973</v>
      </c>
      <c r="J37" s="43">
        <f aca="true" t="shared" si="6" ref="J37:J61">K37+L37+M37</f>
        <v>108664</v>
      </c>
      <c r="K37" s="43">
        <v>34964</v>
      </c>
      <c r="L37" s="43">
        <v>68500</v>
      </c>
      <c r="M37" s="43">
        <v>5200</v>
      </c>
      <c r="N37" s="44" t="s">
        <v>117</v>
      </c>
    </row>
    <row r="38" spans="2:14" s="49" customFormat="1" ht="58.5" customHeight="1">
      <c r="B38" s="35">
        <v>24</v>
      </c>
      <c r="C38" s="73"/>
      <c r="D38" s="47" t="s">
        <v>19</v>
      </c>
      <c r="E38" s="35" t="s">
        <v>21</v>
      </c>
      <c r="F38" s="41">
        <v>24</v>
      </c>
      <c r="G38" s="45" t="s">
        <v>22</v>
      </c>
      <c r="H38" s="42">
        <v>1171155</v>
      </c>
      <c r="I38" s="43">
        <v>823039</v>
      </c>
      <c r="J38" s="43">
        <f t="shared" si="6"/>
        <v>348116</v>
      </c>
      <c r="K38" s="43">
        <v>117116</v>
      </c>
      <c r="L38" s="43">
        <v>227500</v>
      </c>
      <c r="M38" s="43">
        <v>3500</v>
      </c>
      <c r="N38" s="44" t="s">
        <v>117</v>
      </c>
    </row>
    <row r="39" spans="2:14" s="49" customFormat="1" ht="45" customHeight="1">
      <c r="B39" s="35">
        <v>27</v>
      </c>
      <c r="C39" s="73"/>
      <c r="D39" s="47" t="s">
        <v>19</v>
      </c>
      <c r="E39" s="35" t="s">
        <v>23</v>
      </c>
      <c r="F39" s="41">
        <v>27</v>
      </c>
      <c r="G39" s="45" t="s">
        <v>24</v>
      </c>
      <c r="H39" s="42">
        <v>1116176</v>
      </c>
      <c r="I39" s="43">
        <v>673976</v>
      </c>
      <c r="J39" s="43">
        <f t="shared" si="6"/>
        <v>442200</v>
      </c>
      <c r="K39" s="43">
        <v>216600</v>
      </c>
      <c r="L39" s="43">
        <v>216600</v>
      </c>
      <c r="M39" s="43">
        <v>9000</v>
      </c>
      <c r="N39" s="44" t="s">
        <v>117</v>
      </c>
    </row>
    <row r="40" spans="2:14" s="49" customFormat="1" ht="59.25" customHeight="1">
      <c r="B40" s="35">
        <v>30</v>
      </c>
      <c r="C40" s="73"/>
      <c r="D40" s="47" t="s">
        <v>19</v>
      </c>
      <c r="E40" s="35" t="s">
        <v>25</v>
      </c>
      <c r="F40" s="41">
        <v>30</v>
      </c>
      <c r="G40" s="45" t="s">
        <v>26</v>
      </c>
      <c r="H40" s="42">
        <v>208195</v>
      </c>
      <c r="I40" s="43">
        <v>141775</v>
      </c>
      <c r="J40" s="43">
        <f t="shared" si="6"/>
        <v>66420</v>
      </c>
      <c r="K40" s="43">
        <v>20820</v>
      </c>
      <c r="L40" s="43">
        <v>41600</v>
      </c>
      <c r="M40" s="43">
        <v>4000</v>
      </c>
      <c r="N40" s="44" t="s">
        <v>117</v>
      </c>
    </row>
    <row r="41" spans="2:14" s="49" customFormat="1" ht="45" customHeight="1">
      <c r="B41" s="35">
        <v>41</v>
      </c>
      <c r="C41" s="73"/>
      <c r="D41" s="47" t="s">
        <v>19</v>
      </c>
      <c r="E41" s="35" t="s">
        <v>28</v>
      </c>
      <c r="F41" s="41">
        <v>41</v>
      </c>
      <c r="G41" s="45" t="s">
        <v>29</v>
      </c>
      <c r="H41" s="42">
        <v>1375348</v>
      </c>
      <c r="I41" s="43">
        <v>1000000</v>
      </c>
      <c r="J41" s="43">
        <f t="shared" si="6"/>
        <v>375348</v>
      </c>
      <c r="K41" s="43">
        <v>137535</v>
      </c>
      <c r="L41" s="43">
        <v>227813</v>
      </c>
      <c r="M41" s="43">
        <v>10000</v>
      </c>
      <c r="N41" s="44" t="s">
        <v>117</v>
      </c>
    </row>
    <row r="42" spans="2:14" s="49" customFormat="1" ht="62.25" customHeight="1">
      <c r="B42" s="35">
        <v>44</v>
      </c>
      <c r="C42" s="73"/>
      <c r="D42" s="47" t="s">
        <v>19</v>
      </c>
      <c r="E42" s="35" t="s">
        <v>30</v>
      </c>
      <c r="F42" s="41">
        <v>44</v>
      </c>
      <c r="G42" s="45" t="s">
        <v>31</v>
      </c>
      <c r="H42" s="42">
        <v>757310</v>
      </c>
      <c r="I42" s="43">
        <v>529878</v>
      </c>
      <c r="J42" s="43">
        <f t="shared" si="6"/>
        <v>227432</v>
      </c>
      <c r="K42" s="43">
        <v>75732</v>
      </c>
      <c r="L42" s="43">
        <v>147700</v>
      </c>
      <c r="M42" s="43">
        <v>4000</v>
      </c>
      <c r="N42" s="44" t="s">
        <v>117</v>
      </c>
    </row>
    <row r="43" spans="2:14" s="49" customFormat="1" ht="60" customHeight="1">
      <c r="B43" s="35">
        <v>46</v>
      </c>
      <c r="C43" s="73"/>
      <c r="D43" s="47" t="s">
        <v>19</v>
      </c>
      <c r="E43" s="35" t="s">
        <v>32</v>
      </c>
      <c r="F43" s="41">
        <v>46</v>
      </c>
      <c r="G43" s="45" t="s">
        <v>33</v>
      </c>
      <c r="H43" s="42">
        <v>556593</v>
      </c>
      <c r="I43" s="43">
        <v>417733</v>
      </c>
      <c r="J43" s="43">
        <f t="shared" si="6"/>
        <v>138860</v>
      </c>
      <c r="K43" s="43">
        <v>55660</v>
      </c>
      <c r="L43" s="43">
        <v>75200</v>
      </c>
      <c r="M43" s="43">
        <v>8000</v>
      </c>
      <c r="N43" s="44" t="s">
        <v>117</v>
      </c>
    </row>
    <row r="44" spans="2:14" s="49" customFormat="1" ht="47.25" customHeight="1">
      <c r="B44" s="35">
        <v>47</v>
      </c>
      <c r="C44" s="73"/>
      <c r="D44" s="47" t="s">
        <v>19</v>
      </c>
      <c r="E44" s="35" t="s">
        <v>34</v>
      </c>
      <c r="F44" s="41">
        <v>47</v>
      </c>
      <c r="G44" s="45" t="s">
        <v>35</v>
      </c>
      <c r="H44" s="42">
        <v>138748</v>
      </c>
      <c r="I44" s="43">
        <v>91873</v>
      </c>
      <c r="J44" s="43">
        <f t="shared" si="6"/>
        <v>46875</v>
      </c>
      <c r="K44" s="43">
        <v>13875</v>
      </c>
      <c r="L44" s="43">
        <v>21000</v>
      </c>
      <c r="M44" s="43">
        <v>12000</v>
      </c>
      <c r="N44" s="44" t="s">
        <v>117</v>
      </c>
    </row>
    <row r="45" spans="2:14" s="49" customFormat="1" ht="79.5" customHeight="1">
      <c r="B45" s="35">
        <v>49</v>
      </c>
      <c r="C45" s="73"/>
      <c r="D45" s="47" t="s">
        <v>19</v>
      </c>
      <c r="E45" s="35" t="s">
        <v>36</v>
      </c>
      <c r="F45" s="41">
        <v>49</v>
      </c>
      <c r="G45" s="45" t="s">
        <v>90</v>
      </c>
      <c r="H45" s="42">
        <v>1382855</v>
      </c>
      <c r="I45" s="43">
        <v>999999</v>
      </c>
      <c r="J45" s="43">
        <f t="shared" si="6"/>
        <v>382856</v>
      </c>
      <c r="K45" s="43">
        <v>138286</v>
      </c>
      <c r="L45" s="43">
        <v>229570</v>
      </c>
      <c r="M45" s="43">
        <v>15000</v>
      </c>
      <c r="N45" s="44" t="s">
        <v>117</v>
      </c>
    </row>
    <row r="46" spans="2:14" s="49" customFormat="1" ht="41.25" customHeight="1">
      <c r="B46" s="35">
        <v>52</v>
      </c>
      <c r="C46" s="73"/>
      <c r="D46" s="47" t="s">
        <v>19</v>
      </c>
      <c r="E46" s="35" t="s">
        <v>39</v>
      </c>
      <c r="F46" s="41">
        <v>52</v>
      </c>
      <c r="G46" s="45" t="s">
        <v>91</v>
      </c>
      <c r="H46" s="42">
        <v>1200650</v>
      </c>
      <c r="I46" s="43">
        <v>832584</v>
      </c>
      <c r="J46" s="43">
        <f t="shared" si="6"/>
        <v>368066</v>
      </c>
      <c r="K46" s="43">
        <v>120066</v>
      </c>
      <c r="L46" s="43">
        <v>233000</v>
      </c>
      <c r="M46" s="43">
        <v>15000</v>
      </c>
      <c r="N46" s="44" t="s">
        <v>117</v>
      </c>
    </row>
    <row r="47" spans="2:14" s="49" customFormat="1" ht="47.25" customHeight="1">
      <c r="B47" s="35">
        <v>56</v>
      </c>
      <c r="C47" s="73"/>
      <c r="D47" s="47" t="s">
        <v>19</v>
      </c>
      <c r="E47" s="35" t="s">
        <v>41</v>
      </c>
      <c r="F47" s="41">
        <v>56</v>
      </c>
      <c r="G47" s="45" t="s">
        <v>42</v>
      </c>
      <c r="H47" s="42">
        <v>397927</v>
      </c>
      <c r="I47" s="43">
        <v>292134</v>
      </c>
      <c r="J47" s="43">
        <f t="shared" si="6"/>
        <v>105793</v>
      </c>
      <c r="K47" s="43">
        <v>39793</v>
      </c>
      <c r="L47" s="43">
        <v>60000</v>
      </c>
      <c r="M47" s="43">
        <v>6000</v>
      </c>
      <c r="N47" s="44" t="s">
        <v>117</v>
      </c>
    </row>
    <row r="48" spans="2:14" s="49" customFormat="1" ht="44.25" customHeight="1">
      <c r="B48" s="35">
        <v>65</v>
      </c>
      <c r="C48" s="73"/>
      <c r="D48" s="47" t="s">
        <v>19</v>
      </c>
      <c r="E48" s="35" t="s">
        <v>46</v>
      </c>
      <c r="F48" s="41">
        <v>65</v>
      </c>
      <c r="G48" s="45" t="s">
        <v>47</v>
      </c>
      <c r="H48" s="42">
        <v>928351</v>
      </c>
      <c r="I48" s="43">
        <v>678515</v>
      </c>
      <c r="J48" s="43">
        <f t="shared" si="6"/>
        <v>249836</v>
      </c>
      <c r="K48" s="43">
        <v>92836</v>
      </c>
      <c r="L48" s="43">
        <v>150000</v>
      </c>
      <c r="M48" s="43">
        <v>7000</v>
      </c>
      <c r="N48" s="44" t="s">
        <v>117</v>
      </c>
    </row>
    <row r="49" spans="2:14" s="49" customFormat="1" ht="47.25" customHeight="1">
      <c r="B49" s="35">
        <v>66</v>
      </c>
      <c r="C49" s="73"/>
      <c r="D49" s="47" t="s">
        <v>19</v>
      </c>
      <c r="E49" s="35" t="s">
        <v>48</v>
      </c>
      <c r="F49" s="41">
        <v>66</v>
      </c>
      <c r="G49" s="45" t="s">
        <v>49</v>
      </c>
      <c r="H49" s="42">
        <v>850832</v>
      </c>
      <c r="I49" s="43">
        <v>626048</v>
      </c>
      <c r="J49" s="43">
        <f t="shared" si="6"/>
        <v>224784</v>
      </c>
      <c r="K49" s="43">
        <v>85084</v>
      </c>
      <c r="L49" s="43">
        <v>127700</v>
      </c>
      <c r="M49" s="43">
        <v>12000</v>
      </c>
      <c r="N49" s="44" t="s">
        <v>117</v>
      </c>
    </row>
    <row r="50" spans="2:14" s="49" customFormat="1" ht="60" customHeight="1">
      <c r="B50" s="35">
        <v>71</v>
      </c>
      <c r="C50" s="73"/>
      <c r="D50" s="47" t="s">
        <v>19</v>
      </c>
      <c r="E50" s="35" t="s">
        <v>51</v>
      </c>
      <c r="F50" s="41">
        <v>71</v>
      </c>
      <c r="G50" s="45" t="s">
        <v>52</v>
      </c>
      <c r="H50" s="42">
        <v>274066</v>
      </c>
      <c r="I50" s="43">
        <v>187859</v>
      </c>
      <c r="J50" s="43">
        <f t="shared" si="6"/>
        <v>86207</v>
      </c>
      <c r="K50" s="43">
        <v>27407</v>
      </c>
      <c r="L50" s="43">
        <v>54800</v>
      </c>
      <c r="M50" s="43">
        <v>4000</v>
      </c>
      <c r="N50" s="44" t="s">
        <v>117</v>
      </c>
    </row>
    <row r="51" spans="2:14" s="49" customFormat="1" ht="72" customHeight="1">
      <c r="B51" s="35">
        <v>86</v>
      </c>
      <c r="C51" s="73"/>
      <c r="D51" s="47" t="s">
        <v>19</v>
      </c>
      <c r="E51" s="35" t="s">
        <v>57</v>
      </c>
      <c r="F51" s="41">
        <v>86</v>
      </c>
      <c r="G51" s="45" t="s">
        <v>58</v>
      </c>
      <c r="H51" s="42">
        <v>1195575</v>
      </c>
      <c r="I51" s="43">
        <v>946417</v>
      </c>
      <c r="J51" s="43">
        <f t="shared" si="6"/>
        <v>249158</v>
      </c>
      <c r="K51" s="43">
        <v>119558</v>
      </c>
      <c r="L51" s="43">
        <v>119600</v>
      </c>
      <c r="M51" s="43">
        <v>10000</v>
      </c>
      <c r="N51" s="44" t="s">
        <v>117</v>
      </c>
    </row>
    <row r="52" spans="2:14" s="49" customFormat="1" ht="57.75" customHeight="1">
      <c r="B52" s="35">
        <v>87</v>
      </c>
      <c r="C52" s="73"/>
      <c r="D52" s="47" t="s">
        <v>19</v>
      </c>
      <c r="E52" s="35" t="s">
        <v>59</v>
      </c>
      <c r="F52" s="41">
        <v>87</v>
      </c>
      <c r="G52" s="45" t="s">
        <v>60</v>
      </c>
      <c r="H52" s="42">
        <v>380665</v>
      </c>
      <c r="I52" s="43">
        <v>260598</v>
      </c>
      <c r="J52" s="43">
        <f t="shared" si="6"/>
        <v>120067</v>
      </c>
      <c r="K52" s="43">
        <v>38067</v>
      </c>
      <c r="L52" s="43">
        <v>76000</v>
      </c>
      <c r="M52" s="43">
        <v>6000</v>
      </c>
      <c r="N52" s="44" t="s">
        <v>117</v>
      </c>
    </row>
    <row r="53" spans="2:14" s="49" customFormat="1" ht="54" customHeight="1">
      <c r="B53" s="35">
        <v>96</v>
      </c>
      <c r="C53" s="73"/>
      <c r="D53" s="47" t="s">
        <v>19</v>
      </c>
      <c r="E53" s="35" t="s">
        <v>63</v>
      </c>
      <c r="F53" s="41">
        <v>96</v>
      </c>
      <c r="G53" s="45" t="s">
        <v>64</v>
      </c>
      <c r="H53" s="42">
        <v>656807</v>
      </c>
      <c r="I53" s="43">
        <v>510426</v>
      </c>
      <c r="J53" s="43">
        <f t="shared" si="6"/>
        <v>146381</v>
      </c>
      <c r="K53" s="43">
        <v>65681</v>
      </c>
      <c r="L53" s="43">
        <v>65700</v>
      </c>
      <c r="M53" s="43">
        <v>15000</v>
      </c>
      <c r="N53" s="44" t="s">
        <v>117</v>
      </c>
    </row>
    <row r="54" spans="2:14" s="49" customFormat="1" ht="57.75" customHeight="1">
      <c r="B54" s="35">
        <v>98</v>
      </c>
      <c r="C54" s="73"/>
      <c r="D54" s="47" t="s">
        <v>19</v>
      </c>
      <c r="E54" s="35" t="s">
        <v>65</v>
      </c>
      <c r="F54" s="41">
        <v>98</v>
      </c>
      <c r="G54" s="45" t="s">
        <v>66</v>
      </c>
      <c r="H54" s="42">
        <v>1195323</v>
      </c>
      <c r="I54" s="43">
        <v>980090</v>
      </c>
      <c r="J54" s="43">
        <f t="shared" si="6"/>
        <v>215233</v>
      </c>
      <c r="K54" s="43">
        <v>119533</v>
      </c>
      <c r="L54" s="43">
        <v>83700</v>
      </c>
      <c r="M54" s="43">
        <v>12000</v>
      </c>
      <c r="N54" s="44" t="s">
        <v>117</v>
      </c>
    </row>
    <row r="55" spans="2:14" s="49" customFormat="1" ht="61.5" customHeight="1">
      <c r="B55" s="35">
        <v>112</v>
      </c>
      <c r="C55" s="73"/>
      <c r="D55" s="47" t="s">
        <v>19</v>
      </c>
      <c r="E55" s="35" t="s">
        <v>69</v>
      </c>
      <c r="F55" s="41">
        <v>112</v>
      </c>
      <c r="G55" s="45" t="s">
        <v>70</v>
      </c>
      <c r="H55" s="42">
        <v>882832</v>
      </c>
      <c r="I55" s="43">
        <v>740348</v>
      </c>
      <c r="J55" s="43">
        <f t="shared" si="6"/>
        <v>142484</v>
      </c>
      <c r="K55" s="43">
        <v>88284</v>
      </c>
      <c r="L55" s="43">
        <v>44200</v>
      </c>
      <c r="M55" s="43">
        <v>10000</v>
      </c>
      <c r="N55" s="44" t="s">
        <v>117</v>
      </c>
    </row>
    <row r="56" spans="2:14" s="49" customFormat="1" ht="47.25" customHeight="1">
      <c r="B56" s="35">
        <v>124</v>
      </c>
      <c r="C56" s="73"/>
      <c r="D56" s="47" t="s">
        <v>19</v>
      </c>
      <c r="E56" s="35" t="s">
        <v>75</v>
      </c>
      <c r="F56" s="41">
        <v>124</v>
      </c>
      <c r="G56" s="45" t="s">
        <v>76</v>
      </c>
      <c r="H56" s="42">
        <v>742714</v>
      </c>
      <c r="I56" s="43">
        <v>580442</v>
      </c>
      <c r="J56" s="43">
        <f t="shared" si="6"/>
        <v>162272</v>
      </c>
      <c r="K56" s="43">
        <v>74272</v>
      </c>
      <c r="L56" s="43">
        <v>82000</v>
      </c>
      <c r="M56" s="43">
        <v>6000</v>
      </c>
      <c r="N56" s="44" t="s">
        <v>117</v>
      </c>
    </row>
    <row r="57" spans="2:14" s="49" customFormat="1" ht="81" customHeight="1">
      <c r="B57" s="35">
        <v>128</v>
      </c>
      <c r="C57" s="73"/>
      <c r="D57" s="47" t="s">
        <v>19</v>
      </c>
      <c r="E57" s="35" t="s">
        <v>77</v>
      </c>
      <c r="F57" s="41">
        <v>128</v>
      </c>
      <c r="G57" s="45" t="s">
        <v>99</v>
      </c>
      <c r="H57" s="42">
        <v>804071</v>
      </c>
      <c r="I57" s="43">
        <v>673163</v>
      </c>
      <c r="J57" s="43">
        <f t="shared" si="6"/>
        <v>130908</v>
      </c>
      <c r="K57" s="43">
        <v>80408</v>
      </c>
      <c r="L57" s="43">
        <v>40500</v>
      </c>
      <c r="M57" s="43">
        <v>10000</v>
      </c>
      <c r="N57" s="44" t="s">
        <v>117</v>
      </c>
    </row>
    <row r="58" spans="2:14" s="49" customFormat="1" ht="47.25" customHeight="1">
      <c r="B58" s="35">
        <v>129</v>
      </c>
      <c r="C58" s="73"/>
      <c r="D58" s="47" t="s">
        <v>19</v>
      </c>
      <c r="E58" s="35" t="s">
        <v>78</v>
      </c>
      <c r="F58" s="41">
        <v>129</v>
      </c>
      <c r="G58" s="45" t="s">
        <v>79</v>
      </c>
      <c r="H58" s="42">
        <v>647733</v>
      </c>
      <c r="I58" s="43">
        <v>540559</v>
      </c>
      <c r="J58" s="43">
        <f t="shared" si="6"/>
        <v>107174</v>
      </c>
      <c r="K58" s="43">
        <v>64774</v>
      </c>
      <c r="L58" s="43">
        <v>32400</v>
      </c>
      <c r="M58" s="43">
        <v>10000</v>
      </c>
      <c r="N58" s="44" t="s">
        <v>117</v>
      </c>
    </row>
    <row r="59" spans="2:14" s="49" customFormat="1" ht="60" customHeight="1">
      <c r="B59" s="35">
        <v>130</v>
      </c>
      <c r="C59" s="73"/>
      <c r="D59" s="47" t="s">
        <v>19</v>
      </c>
      <c r="E59" s="35" t="s">
        <v>80</v>
      </c>
      <c r="F59" s="41">
        <v>130</v>
      </c>
      <c r="G59" s="45" t="s">
        <v>100</v>
      </c>
      <c r="H59" s="42">
        <v>1032965</v>
      </c>
      <c r="I59" s="43">
        <v>867968</v>
      </c>
      <c r="J59" s="43">
        <f t="shared" si="6"/>
        <v>164997</v>
      </c>
      <c r="K59" s="43">
        <v>103297</v>
      </c>
      <c r="L59" s="43">
        <v>51700</v>
      </c>
      <c r="M59" s="43">
        <v>10000</v>
      </c>
      <c r="N59" s="44" t="s">
        <v>117</v>
      </c>
    </row>
    <row r="60" spans="2:14" s="49" customFormat="1" ht="81.75" customHeight="1">
      <c r="B60" s="35">
        <v>132</v>
      </c>
      <c r="C60" s="73"/>
      <c r="D60" s="50" t="s">
        <v>19</v>
      </c>
      <c r="E60" s="51" t="s">
        <v>81</v>
      </c>
      <c r="F60" s="52">
        <v>132</v>
      </c>
      <c r="G60" s="53" t="s">
        <v>82</v>
      </c>
      <c r="H60" s="42">
        <v>805545</v>
      </c>
      <c r="I60" s="43">
        <v>678190</v>
      </c>
      <c r="J60" s="43">
        <f t="shared" si="6"/>
        <v>127355</v>
      </c>
      <c r="K60" s="43">
        <v>80555</v>
      </c>
      <c r="L60" s="43">
        <v>40300</v>
      </c>
      <c r="M60" s="43">
        <v>6500</v>
      </c>
      <c r="N60" s="44" t="s">
        <v>117</v>
      </c>
    </row>
    <row r="61" spans="2:14" s="1" customFormat="1" ht="96" customHeight="1">
      <c r="B61" s="10"/>
      <c r="C61" s="73"/>
      <c r="D61" s="48" t="s">
        <v>19</v>
      </c>
      <c r="E61" s="6" t="s">
        <v>145</v>
      </c>
      <c r="F61" s="6">
        <v>133</v>
      </c>
      <c r="G61" s="19" t="s">
        <v>146</v>
      </c>
      <c r="H61" s="18">
        <f>I61+J61</f>
        <v>922665</v>
      </c>
      <c r="I61" s="7">
        <v>749198</v>
      </c>
      <c r="J61" s="7">
        <f t="shared" si="6"/>
        <v>173467</v>
      </c>
      <c r="K61" s="7">
        <v>92267</v>
      </c>
      <c r="L61" s="7">
        <v>46200</v>
      </c>
      <c r="M61" s="7">
        <v>35000</v>
      </c>
      <c r="N61" s="32">
        <v>42978</v>
      </c>
    </row>
    <row r="62" spans="3:14" ht="19.5">
      <c r="C62" s="74"/>
      <c r="D62" s="69" t="s">
        <v>115</v>
      </c>
      <c r="E62" s="70"/>
      <c r="F62" s="70"/>
      <c r="G62" s="71"/>
      <c r="H62" s="25">
        <f aca="true" t="shared" si="7" ref="H62:M62">SUM(H37:H61)</f>
        <v>19974738</v>
      </c>
      <c r="I62" s="25">
        <f t="shared" si="7"/>
        <v>15063785</v>
      </c>
      <c r="J62" s="25">
        <f t="shared" si="7"/>
        <v>4910953</v>
      </c>
      <c r="K62" s="25">
        <f t="shared" si="7"/>
        <v>2102470</v>
      </c>
      <c r="L62" s="25">
        <f t="shared" si="7"/>
        <v>2563283</v>
      </c>
      <c r="M62" s="25">
        <f t="shared" si="7"/>
        <v>245200</v>
      </c>
      <c r="N62" s="27"/>
    </row>
  </sheetData>
  <sheetProtection/>
  <mergeCells count="17">
    <mergeCell ref="D9:D16"/>
    <mergeCell ref="C2:C3"/>
    <mergeCell ref="F6:G6"/>
    <mergeCell ref="D4:D6"/>
    <mergeCell ref="E5:E6"/>
    <mergeCell ref="C4:C6"/>
    <mergeCell ref="C9:C16"/>
    <mergeCell ref="D36:G36"/>
    <mergeCell ref="D62:G62"/>
    <mergeCell ref="C21:C36"/>
    <mergeCell ref="C37:C62"/>
    <mergeCell ref="E15:E16"/>
    <mergeCell ref="F20:G20"/>
    <mergeCell ref="D18:D20"/>
    <mergeCell ref="C18:C20"/>
    <mergeCell ref="E19:E20"/>
    <mergeCell ref="F16:G16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landscape" paperSize="9" scale="47" r:id="rId1"/>
  <headerFooter>
    <oddFooter>&amp;L&amp;"Arial Cyr,полужирный"&amp;14 21-02-2017&amp;C&amp;"Arial Cyr,полужирный курсив"&amp;14ППМИ-2017. Конкурс поселений&amp;R&amp;"Arial Cyr,полужирный"&amp;14&amp;P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Ирина О. Меркушева</cp:lastModifiedBy>
  <cp:lastPrinted>2017-03-20T10:14:32Z</cp:lastPrinted>
  <dcterms:created xsi:type="dcterms:W3CDTF">2015-11-12T12:15:13Z</dcterms:created>
  <dcterms:modified xsi:type="dcterms:W3CDTF">2017-06-19T12:28:31Z</dcterms:modified>
  <cp:category/>
  <cp:version/>
  <cp:contentType/>
  <cp:contentStatus/>
</cp:coreProperties>
</file>